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eb/Downloads/"/>
    </mc:Choice>
  </mc:AlternateContent>
  <bookViews>
    <workbookView xWindow="0" yWindow="520" windowWidth="20740" windowHeight="11760" tabRatio="500" activeTab="1"/>
  </bookViews>
  <sheets>
    <sheet name="Cash float" sheetId="1" r:id="rId1"/>
    <sheet name="Cashing Up Sheet" sheetId="2" r:id="rId2"/>
  </sheets>
  <definedNames>
    <definedName name="_xlnm.Print_Area" localSheetId="1">'Cashing Up Sheet'!$A$1:$O$50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E32" i="2"/>
  <c r="D32" i="2"/>
  <c r="C32" i="2"/>
  <c r="B32" i="2"/>
  <c r="N32" i="2"/>
  <c r="J10" i="1"/>
  <c r="C27" i="2"/>
  <c r="C22" i="2"/>
  <c r="C17" i="2"/>
  <c r="M27" i="2"/>
  <c r="L27" i="2"/>
  <c r="K27" i="2"/>
  <c r="J27" i="2"/>
  <c r="I27" i="2"/>
  <c r="H27" i="2"/>
  <c r="G27" i="2"/>
  <c r="F27" i="2"/>
  <c r="E27" i="2"/>
  <c r="D27" i="2"/>
  <c r="B27" i="2"/>
  <c r="M22" i="2"/>
  <c r="L22" i="2"/>
  <c r="K22" i="2"/>
  <c r="J22" i="2"/>
  <c r="I22" i="2"/>
  <c r="H22" i="2"/>
  <c r="N27" i="2"/>
  <c r="N38" i="2"/>
  <c r="M17" i="2"/>
  <c r="L17" i="2"/>
  <c r="K17" i="2"/>
  <c r="J17" i="2"/>
  <c r="I17" i="2"/>
  <c r="H17" i="2"/>
  <c r="G22" i="2"/>
  <c r="F22" i="2"/>
  <c r="E22" i="2"/>
  <c r="D22" i="2"/>
  <c r="G17" i="2"/>
  <c r="F17" i="2"/>
  <c r="E17" i="2"/>
  <c r="D17" i="2"/>
  <c r="B22" i="2"/>
  <c r="B17" i="2"/>
  <c r="N17" i="2"/>
  <c r="N22" i="2"/>
  <c r="I10" i="1"/>
  <c r="H10" i="1"/>
  <c r="G10" i="1"/>
  <c r="F10" i="1"/>
  <c r="E10" i="1"/>
  <c r="D10" i="1"/>
  <c r="C10" i="1"/>
  <c r="B10" i="1"/>
  <c r="K10" i="1"/>
  <c r="N39" i="2"/>
  <c r="K12" i="1"/>
</calcChain>
</file>

<file path=xl/sharedStrings.xml><?xml version="1.0" encoding="utf-8"?>
<sst xmlns="http://schemas.openxmlformats.org/spreadsheetml/2006/main" count="62" uniqueCount="41">
  <si>
    <t>Total</t>
  </si>
  <si>
    <t>Value</t>
  </si>
  <si>
    <t>Count</t>
  </si>
  <si>
    <t>Cash taken by:</t>
  </si>
  <si>
    <t>NAME:</t>
  </si>
  <si>
    <t>Signature:</t>
  </si>
  <si>
    <t>EVENT</t>
  </si>
  <si>
    <t>DATE</t>
  </si>
  <si>
    <t>1ST COUNT</t>
  </si>
  <si>
    <t>Initials</t>
  </si>
  <si>
    <t>2ND COUNT</t>
  </si>
  <si>
    <t>3RD COUNT</t>
  </si>
  <si>
    <t>Cash handed in by:</t>
  </si>
  <si>
    <t>Stall Net Takings:</t>
  </si>
  <si>
    <t>HONEYWELL SCHOOLS</t>
  </si>
  <si>
    <t>Parents Teachers and Friends Association</t>
  </si>
  <si>
    <t>DATE :</t>
  </si>
  <si>
    <t>No. of coins</t>
  </si>
  <si>
    <t>Number of cheques</t>
  </si>
  <si>
    <t>Please sort the coins into separate bags, leave notes unfolded and count your takings twice using the sheet below.</t>
  </si>
  <si>
    <t>Please place all cash &amp; cheques and this sheet, in the zipped bag and take it to the school office to be put in the safe.</t>
  </si>
  <si>
    <t>NO CASH IS TO BE TAKEN FROM THE TAKINGS TO REFUND EXPENSES, pls fill in an expenses claim form with receipts attached.</t>
  </si>
  <si>
    <t>Total Value of Cash &amp; Cheques:</t>
  </si>
  <si>
    <t>Total Value of Cheques</t>
  </si>
  <si>
    <r>
      <t xml:space="preserve">Less original float of:                      </t>
    </r>
    <r>
      <rPr>
        <b/>
        <sz val="12"/>
        <color indexed="56"/>
        <rFont val="Arial"/>
        <family val="2"/>
      </rPr>
      <t xml:space="preserve"> </t>
    </r>
    <r>
      <rPr>
        <sz val="12"/>
        <color indexed="56"/>
        <rFont val="Arial"/>
        <family val="2"/>
      </rPr>
      <t>-</t>
    </r>
  </si>
  <si>
    <t>Any problems, please call Lou Kizwini 07785766109</t>
  </si>
  <si>
    <t>Date</t>
  </si>
  <si>
    <t>Event name</t>
  </si>
  <si>
    <t>Rep Name</t>
  </si>
  <si>
    <t>SIGNATURE</t>
  </si>
  <si>
    <t>Class</t>
  </si>
  <si>
    <t>To be done by other Class Reps/Stall Holder</t>
  </si>
  <si>
    <t>To be done by lead Class Reps/Stall Holder</t>
  </si>
  <si>
    <t>To be done by the Treasurer</t>
  </si>
  <si>
    <t>Denomination</t>
  </si>
  <si>
    <t>Please email Honeywellptfatreasurer@gmail.com when monies are ready to be collected &amp; banked.</t>
  </si>
  <si>
    <t>BANK DEPOSIT</t>
  </si>
  <si>
    <t>Bank Deposit</t>
  </si>
  <si>
    <t>Either arrange to pass the takings to the Treasurer or hand to the chool office for storage in the school safe</t>
  </si>
  <si>
    <t>REP NAME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</si>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</sst>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_);[Red]\(&quot;£&quot;#,##0\)"/>
    <numFmt numFmtId="44" formatCode="_(&quot;£&quot;* #,##0.00_);_(&quot;£&quot;* \(#,##0.00\);_(&quot;£&quot;* &quot;-&quot;??_);_(@_)"/>
    <numFmt numFmtId="164" formatCode="&quot;£&quot;#,##0.00"/>
    <numFmt numFmtId="165" formatCode="&quot;£&quot;#,##0"/>
    <numFmt numFmtId="166" formatCode="[$£-809]#,##0.00"/>
    <numFmt numFmtId="167" formatCode="[$£-809]#,##0.00;\-[$£-809]#,##0.00"/>
  </numFmts>
  <fonts count="2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b/>
      <u/>
      <sz val="18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0"/>
      <color indexed="56"/>
      <name val="Arial"/>
      <family val="2"/>
    </font>
    <font>
      <b/>
      <sz val="12"/>
      <color indexed="56"/>
      <name val="Calibri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sz val="16"/>
      <color indexed="56"/>
      <name val="Arial"/>
      <family val="2"/>
    </font>
    <font>
      <sz val="12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4"/>
      <color indexed="56"/>
      <name val="Arial"/>
      <family val="2"/>
    </font>
    <font>
      <b/>
      <sz val="14"/>
      <color indexed="56"/>
      <name val="Calibri"/>
      <family val="2"/>
    </font>
    <font>
      <sz val="9"/>
      <color indexed="56"/>
      <name val="Arial"/>
      <family val="2"/>
    </font>
    <font>
      <sz val="14"/>
      <color indexed="5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/>
      <top/>
      <bottom style="thin">
        <color indexed="56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/>
      <right style="thin">
        <color auto="1"/>
      </right>
      <top style="medium">
        <color indexed="56"/>
      </top>
      <bottom style="thin">
        <color indexed="56"/>
      </bottom>
      <diagonal/>
    </border>
    <border>
      <left style="thin">
        <color auto="1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auto="1"/>
      </right>
      <top style="thin">
        <color indexed="56"/>
      </top>
      <bottom style="thin">
        <color indexed="56"/>
      </bottom>
      <diagonal/>
    </border>
    <border>
      <left style="thin">
        <color auto="1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56"/>
      </top>
      <bottom style="medium">
        <color indexed="56"/>
      </bottom>
      <diagonal/>
    </border>
    <border>
      <left style="thin">
        <color auto="1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/>
      <top style="thin">
        <color indexed="5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6" fillId="0" borderId="18" xfId="0" applyFont="1" applyBorder="1"/>
    <xf numFmtId="0" fontId="3" fillId="0" borderId="19" xfId="0" applyFont="1" applyBorder="1"/>
    <xf numFmtId="0" fontId="6" fillId="0" borderId="19" xfId="0" applyFont="1" applyBorder="1"/>
    <xf numFmtId="0" fontId="3" fillId="0" borderId="20" xfId="0" applyFont="1" applyBorder="1"/>
    <xf numFmtId="0" fontId="3" fillId="2" borderId="0" xfId="0" applyFont="1" applyFill="1"/>
    <xf numFmtId="0" fontId="9" fillId="2" borderId="0" xfId="0" applyFont="1" applyFill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3" fillId="0" borderId="4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25" xfId="0" applyFont="1" applyBorder="1"/>
    <xf numFmtId="0" fontId="1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9" xfId="0" applyFont="1" applyBorder="1"/>
    <xf numFmtId="0" fontId="3" fillId="0" borderId="4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1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44" fontId="15" fillId="0" borderId="34" xfId="1" applyFont="1" applyBorder="1"/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44" fontId="15" fillId="0" borderId="38" xfId="1" applyFont="1" applyBorder="1"/>
    <xf numFmtId="0" fontId="11" fillId="0" borderId="37" xfId="0" applyFont="1" applyBorder="1" applyAlignment="1">
      <alignment vertical="center"/>
    </xf>
    <xf numFmtId="44" fontId="15" fillId="5" borderId="38" xfId="1" applyFont="1" applyFill="1" applyBorder="1"/>
    <xf numFmtId="0" fontId="11" fillId="0" borderId="42" xfId="0" applyFont="1" applyBorder="1"/>
    <xf numFmtId="0" fontId="11" fillId="0" borderId="43" xfId="0" applyFont="1" applyBorder="1"/>
    <xf numFmtId="44" fontId="16" fillId="0" borderId="44" xfId="0" applyNumberFormat="1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5" xfId="0" applyFont="1" applyFill="1" applyBorder="1"/>
    <xf numFmtId="0" fontId="14" fillId="3" borderId="6" xfId="0" applyFont="1" applyFill="1" applyBorder="1"/>
    <xf numFmtId="0" fontId="7" fillId="6" borderId="26" xfId="0" applyFont="1" applyFill="1" applyBorder="1"/>
    <xf numFmtId="0" fontId="3" fillId="6" borderId="27" xfId="0" applyFont="1" applyFill="1" applyBorder="1"/>
    <xf numFmtId="6" fontId="7" fillId="6" borderId="45" xfId="0" applyNumberFormat="1" applyFont="1" applyFill="1" applyBorder="1"/>
    <xf numFmtId="0" fontId="3" fillId="6" borderId="46" xfId="0" applyFont="1" applyFill="1" applyBorder="1"/>
    <xf numFmtId="6" fontId="7" fillId="6" borderId="47" xfId="0" applyNumberFormat="1" applyFont="1" applyFill="1" applyBorder="1"/>
    <xf numFmtId="0" fontId="3" fillId="6" borderId="48" xfId="0" applyFont="1" applyFill="1" applyBorder="1"/>
    <xf numFmtId="0" fontId="13" fillId="0" borderId="7" xfId="0" applyFont="1" applyBorder="1"/>
    <xf numFmtId="0" fontId="3" fillId="0" borderId="7" xfId="0" applyFont="1" applyBorder="1"/>
    <xf numFmtId="0" fontId="3" fillId="0" borderId="27" xfId="0" applyFont="1" applyBorder="1" applyAlignment="1">
      <alignment horizontal="left" indent="1"/>
    </xf>
    <xf numFmtId="0" fontId="3" fillId="0" borderId="27" xfId="0" applyFont="1" applyBorder="1"/>
    <xf numFmtId="0" fontId="3" fillId="0" borderId="30" xfId="0" applyFont="1" applyBorder="1"/>
    <xf numFmtId="165" fontId="8" fillId="2" borderId="28" xfId="0" applyNumberFormat="1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44" fontId="3" fillId="4" borderId="29" xfId="1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9" xfId="0" applyFont="1" applyBorder="1"/>
    <xf numFmtId="0" fontId="3" fillId="0" borderId="16" xfId="0" applyFont="1" applyBorder="1"/>
    <xf numFmtId="0" fontId="3" fillId="0" borderId="12" xfId="0" applyFont="1" applyBorder="1"/>
    <xf numFmtId="0" fontId="3" fillId="0" borderId="14" xfId="0" applyFont="1" applyBorder="1"/>
    <xf numFmtId="164" fontId="8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19" xfId="0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11" fillId="0" borderId="0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/>
    <xf numFmtId="0" fontId="11" fillId="0" borderId="25" xfId="0" applyFont="1" applyFill="1" applyBorder="1"/>
    <xf numFmtId="0" fontId="17" fillId="0" borderId="5" xfId="0" applyFont="1" applyBorder="1"/>
    <xf numFmtId="0" fontId="18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3" fillId="0" borderId="49" xfId="0" applyFont="1" applyBorder="1" applyAlignment="1">
      <alignment horizontal="left" indent="1"/>
    </xf>
    <xf numFmtId="39" fontId="15" fillId="0" borderId="38" xfId="1" applyNumberFormat="1" applyFont="1" applyBorder="1"/>
    <xf numFmtId="166" fontId="20" fillId="2" borderId="7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67" fontId="7" fillId="2" borderId="7" xfId="1" applyNumberFormat="1" applyFont="1" applyFill="1" applyBorder="1" applyAlignment="1">
      <alignment horizontal="center"/>
    </xf>
    <xf numFmtId="0" fontId="7" fillId="0" borderId="0" xfId="0" applyFont="1"/>
    <xf numFmtId="0" fontId="3" fillId="0" borderId="24" xfId="0" applyFont="1" applyBorder="1" applyAlignment="1">
      <alignment horizontal="left"/>
    </xf>
    <xf numFmtId="0" fontId="10" fillId="0" borderId="24" xfId="0" applyFont="1" applyBorder="1"/>
    <xf numFmtId="0" fontId="11" fillId="0" borderId="6" xfId="0" applyFont="1" applyBorder="1"/>
    <xf numFmtId="0" fontId="11" fillId="2" borderId="0" xfId="0" applyFont="1" applyFill="1" applyAlignment="1">
      <alignment horizontal="left"/>
    </xf>
    <xf numFmtId="0" fontId="3" fillId="0" borderId="24" xfId="0" applyFont="1" applyBorder="1" applyAlignment="1"/>
    <xf numFmtId="0" fontId="1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19" fillId="0" borderId="0" xfId="0" applyFont="1"/>
    <xf numFmtId="0" fontId="21" fillId="0" borderId="0" xfId="0" applyFont="1"/>
    <xf numFmtId="0" fontId="16" fillId="0" borderId="26" xfId="0" applyFont="1" applyBorder="1" applyAlignment="1">
      <alignment horizontal="left" indent="1"/>
    </xf>
    <xf numFmtId="0" fontId="16" fillId="0" borderId="49" xfId="0" applyFont="1" applyBorder="1" applyAlignment="1">
      <alignment horizontal="left" indent="1"/>
    </xf>
    <xf numFmtId="0" fontId="14" fillId="0" borderId="39" xfId="0" applyFont="1" applyBorder="1"/>
    <xf numFmtId="0" fontId="14" fillId="0" borderId="0" xfId="0" applyFont="1" applyBorder="1"/>
    <xf numFmtId="0" fontId="14" fillId="0" borderId="41" xfId="0" applyFont="1" applyBorder="1"/>
    <xf numFmtId="14" fontId="11" fillId="0" borderId="5" xfId="0" applyNumberFormat="1" applyFont="1" applyBorder="1" applyAlignment="1">
      <alignment horizontal="left"/>
    </xf>
    <xf numFmtId="0" fontId="3" fillId="0" borderId="5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2" fillId="0" borderId="23" xfId="0" applyNumberFormat="1" applyFont="1" applyBorder="1" applyAlignment="1"/>
    <xf numFmtId="14" fontId="12" fillId="0" borderId="24" xfId="0" applyNumberFormat="1" applyFont="1" applyBorder="1" applyAlignment="1"/>
    <xf numFmtId="0" fontId="3" fillId="0" borderId="24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zoomScale="120" zoomScaleNormal="120" zoomScalePageLayoutView="120" workbookViewId="0">
      <selection activeCell="C24" sqref="C24"/>
    </sheetView>
  </sheetViews>
  <sheetFormatPr baseColWidth="10" defaultColWidth="8.83203125" defaultRowHeight="16" x14ac:dyDescent="0.2"/>
  <cols>
    <col min="1" max="1" width="5.33203125" style="1" customWidth="1"/>
    <col min="2" max="2" width="10.33203125" style="1" customWidth="1"/>
    <col min="3" max="8" width="9" style="1" customWidth="1"/>
    <col min="9" max="9" width="9.33203125" style="1" customWidth="1"/>
    <col min="10" max="11" width="9" style="1" customWidth="1"/>
    <col min="12" max="16384" width="8.83203125" style="1"/>
  </cols>
  <sheetData>
    <row r="1" spans="1:11" ht="23" x14ac:dyDescent="0.25">
      <c r="D1" s="13" t="s">
        <v>14</v>
      </c>
      <c r="E1" s="11"/>
      <c r="F1" s="11"/>
      <c r="G1" s="11"/>
      <c r="H1" s="11"/>
    </row>
    <row r="2" spans="1:11" x14ac:dyDescent="0.2">
      <c r="D2" s="14" t="s">
        <v>15</v>
      </c>
      <c r="E2" s="12"/>
      <c r="F2" s="12"/>
      <c r="G2" s="12"/>
      <c r="H2" s="12"/>
    </row>
    <row r="3" spans="1:11" x14ac:dyDescent="0.2">
      <c r="D3" s="14"/>
      <c r="E3" s="12"/>
      <c r="F3" s="12"/>
      <c r="G3" s="12"/>
      <c r="H3" s="12"/>
    </row>
    <row r="4" spans="1:11" ht="17" thickBot="1" x14ac:dyDescent="0.25"/>
    <row r="5" spans="1:11" ht="19" x14ac:dyDescent="0.25">
      <c r="B5" s="86" t="s">
        <v>27</v>
      </c>
      <c r="C5" s="87"/>
      <c r="D5" s="87"/>
      <c r="E5" s="87"/>
      <c r="F5" s="87" t="s">
        <v>26</v>
      </c>
      <c r="G5" s="87"/>
      <c r="H5" s="87"/>
      <c r="I5" s="87" t="s">
        <v>28</v>
      </c>
      <c r="J5" s="3"/>
      <c r="K5" s="88" t="s">
        <v>30</v>
      </c>
    </row>
    <row r="6" spans="1:11" s="15" customFormat="1" ht="21" thickBot="1" x14ac:dyDescent="0.25">
      <c r="B6" s="89"/>
      <c r="C6" s="85"/>
      <c r="D6" s="85"/>
      <c r="E6" s="85"/>
      <c r="F6" s="114"/>
      <c r="G6" s="115"/>
      <c r="H6" s="85"/>
      <c r="I6" s="90"/>
      <c r="J6" s="98"/>
      <c r="K6" s="99"/>
    </row>
    <row r="8" spans="1:11" hidden="1" x14ac:dyDescent="0.2">
      <c r="B8" s="1">
        <v>6</v>
      </c>
      <c r="C8" s="1">
        <v>7</v>
      </c>
      <c r="D8" s="1">
        <v>8</v>
      </c>
      <c r="E8" s="1">
        <v>9</v>
      </c>
      <c r="F8" s="1">
        <v>10</v>
      </c>
      <c r="G8" s="1">
        <v>11</v>
      </c>
      <c r="H8" s="1">
        <v>12</v>
      </c>
      <c r="I8" s="1">
        <v>13</v>
      </c>
      <c r="K8" s="1">
        <v>16</v>
      </c>
    </row>
    <row r="9" spans="1:11" x14ac:dyDescent="0.2">
      <c r="A9" s="6"/>
      <c r="B9" s="93">
        <v>20</v>
      </c>
      <c r="C9" s="93">
        <v>10</v>
      </c>
      <c r="D9" s="93">
        <v>5</v>
      </c>
      <c r="E9" s="93">
        <v>2</v>
      </c>
      <c r="F9" s="93">
        <v>1</v>
      </c>
      <c r="G9" s="93">
        <v>0.5</v>
      </c>
      <c r="H9" s="93">
        <v>0.2</v>
      </c>
      <c r="I9" s="93">
        <v>0.1</v>
      </c>
      <c r="J9" s="93">
        <v>0.05</v>
      </c>
      <c r="K9" s="73" t="s">
        <v>0</v>
      </c>
    </row>
    <row r="10" spans="1:11" s="96" customFormat="1" x14ac:dyDescent="0.2">
      <c r="A10" s="94" t="s">
        <v>1</v>
      </c>
      <c r="B10" s="95">
        <f>B11*B9</f>
        <v>0</v>
      </c>
      <c r="C10" s="95">
        <f t="shared" ref="C10:J10" si="0">C11*C9</f>
        <v>0</v>
      </c>
      <c r="D10" s="95">
        <f t="shared" si="0"/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f t="shared" si="0"/>
        <v>0</v>
      </c>
      <c r="J10" s="95">
        <f t="shared" si="0"/>
        <v>0</v>
      </c>
      <c r="K10" s="95">
        <f>SUM(B10:I10)</f>
        <v>0</v>
      </c>
    </row>
    <row r="11" spans="1:11" x14ac:dyDescent="0.2">
      <c r="A11" s="7" t="s">
        <v>2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5"/>
    </row>
    <row r="12" spans="1:11" x14ac:dyDescent="0.2">
      <c r="K12" s="1" t="str">
        <f>IF(K10=SUM(B10:J10),"","Error")</f>
        <v/>
      </c>
    </row>
    <row r="14" spans="1:11" x14ac:dyDescent="0.2">
      <c r="D14" s="9"/>
      <c r="E14" s="9"/>
      <c r="F14" s="9"/>
    </row>
    <row r="15" spans="1:11" ht="17" thickBot="1" x14ac:dyDescent="0.25">
      <c r="B15" s="8" t="s">
        <v>3</v>
      </c>
      <c r="I15" s="9"/>
      <c r="J15" s="9"/>
      <c r="K15" s="9"/>
    </row>
    <row r="16" spans="1:11" x14ac:dyDescent="0.2">
      <c r="B16" s="63"/>
      <c r="C16" s="69"/>
      <c r="D16" s="69"/>
      <c r="E16" s="69"/>
      <c r="F16" s="69"/>
      <c r="G16" s="64"/>
      <c r="I16" s="9"/>
      <c r="J16" s="9"/>
      <c r="K16" s="9"/>
    </row>
    <row r="17" spans="2:11" x14ac:dyDescent="0.2">
      <c r="B17" s="65" t="s">
        <v>4</v>
      </c>
      <c r="C17" s="9"/>
      <c r="D17" s="71"/>
      <c r="E17" s="71"/>
      <c r="F17" s="71"/>
      <c r="G17" s="66"/>
      <c r="I17" s="9"/>
      <c r="J17" s="9"/>
      <c r="K17" s="9"/>
    </row>
    <row r="18" spans="2:11" x14ac:dyDescent="0.2">
      <c r="B18" s="65"/>
      <c r="C18" s="9"/>
      <c r="D18" s="9"/>
      <c r="E18" s="9"/>
      <c r="F18" s="9"/>
      <c r="G18" s="66"/>
      <c r="I18" s="9"/>
      <c r="J18" s="9"/>
      <c r="K18" s="9"/>
    </row>
    <row r="19" spans="2:11" x14ac:dyDescent="0.2">
      <c r="B19" s="65"/>
      <c r="C19" s="9"/>
      <c r="D19" s="9"/>
      <c r="E19" s="9"/>
      <c r="F19" s="9"/>
      <c r="G19" s="66"/>
      <c r="I19" s="9"/>
      <c r="J19" s="9"/>
      <c r="K19" s="9"/>
    </row>
    <row r="20" spans="2:11" x14ac:dyDescent="0.2">
      <c r="B20" s="65" t="s">
        <v>29</v>
      </c>
      <c r="C20" s="9"/>
      <c r="D20" s="72"/>
      <c r="E20" s="72"/>
      <c r="F20" s="72"/>
      <c r="G20" s="66"/>
      <c r="I20" s="9"/>
      <c r="J20" s="9"/>
      <c r="K20" s="9"/>
    </row>
    <row r="21" spans="2:11" x14ac:dyDescent="0.2">
      <c r="B21" s="65"/>
      <c r="C21" s="9"/>
      <c r="D21" s="9"/>
      <c r="E21" s="9"/>
      <c r="F21" s="9"/>
      <c r="G21" s="66"/>
      <c r="I21" s="9"/>
      <c r="J21" s="9"/>
      <c r="K21" s="9"/>
    </row>
    <row r="22" spans="2:11" ht="17" thickBot="1" x14ac:dyDescent="0.25">
      <c r="B22" s="67" t="s">
        <v>7</v>
      </c>
      <c r="C22" s="70"/>
      <c r="D22" s="70"/>
      <c r="E22" s="70"/>
      <c r="F22" s="70"/>
      <c r="G22" s="68"/>
      <c r="I22" s="9"/>
      <c r="J22" s="9"/>
      <c r="K22" s="9"/>
    </row>
    <row r="23" spans="2:11" x14ac:dyDescent="0.2">
      <c r="I23" s="9"/>
      <c r="J23" s="9"/>
      <c r="K23" s="9"/>
    </row>
  </sheetData>
  <mergeCells count="1">
    <mergeCell ref="F6:G6"/>
  </mergeCells>
  <phoneticPr fontId="2" type="noConversion"/>
  <pageMargins left="0.74803149606299213" right="0.74803149606299213" top="0.98425196850393704" bottom="0.98425196850393704" header="0.51181102362204722" footer="0.51181102362204722"/>
  <pageSetup orientation="landscape" horizontalDpi="4294967292" verticalDpi="4294967292" r:id="rId1"/>
  <headerFooter>
    <oddHeader>&amp;CFloat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abSelected="1" workbookViewId="0">
      <selection activeCell="P10" sqref="P10"/>
    </sheetView>
  </sheetViews>
  <sheetFormatPr baseColWidth="10" defaultColWidth="8.83203125" defaultRowHeight="16" x14ac:dyDescent="0.2"/>
  <cols>
    <col min="1" max="1" width="16.1640625" style="1" customWidth="1"/>
    <col min="2" max="3" width="9.33203125" style="1" customWidth="1"/>
    <col min="4" max="4" width="8.83203125" style="1" customWidth="1"/>
    <col min="5" max="5" width="8.6640625" style="1" customWidth="1"/>
    <col min="6" max="7" width="8.33203125" style="1" customWidth="1"/>
    <col min="8" max="8" width="8.6640625" style="1" customWidth="1"/>
    <col min="9" max="9" width="8.5" style="1" customWidth="1"/>
    <col min="10" max="10" width="8.6640625" style="1" customWidth="1"/>
    <col min="11" max="11" width="9.1640625" style="1" customWidth="1"/>
    <col min="12" max="12" width="9.6640625" style="1" customWidth="1"/>
    <col min="13" max="13" width="9.33203125" style="1" customWidth="1"/>
    <col min="14" max="14" width="17.83203125" style="1" customWidth="1"/>
    <col min="15" max="16384" width="8.83203125" style="1"/>
  </cols>
  <sheetData>
    <row r="1" spans="1:15" ht="23" x14ac:dyDescent="0.25">
      <c r="G1" s="116" t="s">
        <v>14</v>
      </c>
      <c r="H1" s="116"/>
      <c r="I1" s="116"/>
      <c r="J1" s="116"/>
      <c r="K1" s="116"/>
    </row>
    <row r="2" spans="1:15" x14ac:dyDescent="0.2">
      <c r="G2" s="117" t="s">
        <v>15</v>
      </c>
      <c r="H2" s="117"/>
      <c r="I2" s="117"/>
      <c r="J2" s="117"/>
      <c r="K2" s="117"/>
    </row>
    <row r="3" spans="1:15" ht="17" thickBot="1" x14ac:dyDescent="0.25"/>
    <row r="4" spans="1:15" x14ac:dyDescent="0.2">
      <c r="A4" s="76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5" x14ac:dyDescent="0.2">
      <c r="A5" s="79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5" x14ac:dyDescent="0.2">
      <c r="A6" s="79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5" x14ac:dyDescent="0.2">
      <c r="A7" s="79" t="s">
        <v>38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5" x14ac:dyDescent="0.2">
      <c r="A8" s="79" t="s">
        <v>35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5" ht="17" thickBot="1" x14ac:dyDescent="0.25">
      <c r="A9" s="82" t="s">
        <v>25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5" ht="17" thickBot="1" x14ac:dyDescent="0.25"/>
    <row r="11" spans="1:15" x14ac:dyDescent="0.2">
      <c r="B11" s="2" t="s">
        <v>6</v>
      </c>
      <c r="C11" s="4"/>
      <c r="D11" s="4"/>
      <c r="E11" s="4"/>
      <c r="F11" s="4"/>
      <c r="G11" s="4"/>
      <c r="H11" s="4" t="s">
        <v>39</v>
      </c>
      <c r="I11" s="4"/>
      <c r="J11" s="4"/>
      <c r="K11" s="4" t="s">
        <v>40</v>
      </c>
      <c r="L11" s="3"/>
      <c r="M11" s="3"/>
      <c r="N11" s="5"/>
    </row>
    <row r="12" spans="1:15" s="16" customFormat="1" ht="19" thickBot="1" x14ac:dyDescent="0.25">
      <c r="B12" s="118"/>
      <c r="C12" s="119"/>
      <c r="D12" s="120"/>
      <c r="E12" s="120"/>
      <c r="F12" s="120"/>
      <c r="G12" s="17"/>
      <c r="H12" s="17"/>
      <c r="I12" s="97"/>
      <c r="J12" s="101"/>
      <c r="K12" s="17"/>
      <c r="L12" s="17"/>
      <c r="M12" s="17"/>
      <c r="N12" s="18"/>
    </row>
    <row r="14" spans="1:15" hidden="1" x14ac:dyDescent="0.2">
      <c r="B14" s="1">
        <v>5</v>
      </c>
      <c r="D14" s="1">
        <v>6</v>
      </c>
      <c r="E14" s="1">
        <v>7</v>
      </c>
      <c r="F14" s="1">
        <v>8</v>
      </c>
      <c r="G14" s="1">
        <v>9</v>
      </c>
      <c r="H14" s="1">
        <v>10</v>
      </c>
      <c r="I14" s="1">
        <v>11</v>
      </c>
      <c r="J14" s="1">
        <v>12</v>
      </c>
      <c r="K14" s="1">
        <v>13</v>
      </c>
      <c r="N14" s="1">
        <v>14</v>
      </c>
    </row>
    <row r="15" spans="1:15" x14ac:dyDescent="0.2">
      <c r="B15" s="109" t="s">
        <v>8</v>
      </c>
      <c r="C15" s="110"/>
      <c r="D15" s="55"/>
      <c r="E15" s="96" t="s">
        <v>32</v>
      </c>
      <c r="O15" s="53" t="s">
        <v>9</v>
      </c>
    </row>
    <row r="16" spans="1:15" x14ac:dyDescent="0.2">
      <c r="A16" s="100" t="s">
        <v>34</v>
      </c>
      <c r="B16" s="58">
        <v>50</v>
      </c>
      <c r="C16" s="58">
        <v>20</v>
      </c>
      <c r="D16" s="58">
        <v>10</v>
      </c>
      <c r="E16" s="58">
        <v>5</v>
      </c>
      <c r="F16" s="58">
        <v>2</v>
      </c>
      <c r="G16" s="58">
        <v>1</v>
      </c>
      <c r="H16" s="59">
        <v>0.5</v>
      </c>
      <c r="I16" s="59">
        <v>0.2</v>
      </c>
      <c r="J16" s="59">
        <v>0.1</v>
      </c>
      <c r="K16" s="59">
        <v>0.05</v>
      </c>
      <c r="L16" s="59">
        <v>0.02</v>
      </c>
      <c r="M16" s="59">
        <v>0.01</v>
      </c>
      <c r="N16" s="59" t="s">
        <v>0</v>
      </c>
      <c r="O16" s="54"/>
    </row>
    <row r="17" spans="1:15" x14ac:dyDescent="0.2">
      <c r="A17" s="100" t="s">
        <v>1</v>
      </c>
      <c r="B17" s="60">
        <f>B18*B16</f>
        <v>0</v>
      </c>
      <c r="C17" s="60">
        <f>C18*C16</f>
        <v>0</v>
      </c>
      <c r="D17" s="60">
        <f t="shared" ref="D17:M17" si="0">D18*D16</f>
        <v>0</v>
      </c>
      <c r="E17" s="60">
        <f t="shared" si="0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>SUM(B17:M17)</f>
        <v>0</v>
      </c>
      <c r="O17" s="57"/>
    </row>
    <row r="18" spans="1:15" ht="18" customHeight="1" x14ac:dyDescent="0.2">
      <c r="A18" s="100" t="s">
        <v>17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57"/>
    </row>
    <row r="20" spans="1:15" x14ac:dyDescent="0.2">
      <c r="B20" s="109" t="s">
        <v>10</v>
      </c>
      <c r="C20" s="110"/>
      <c r="D20" s="56"/>
      <c r="E20" s="96" t="s">
        <v>31</v>
      </c>
      <c r="J20" s="19"/>
      <c r="O20" s="53" t="s">
        <v>9</v>
      </c>
    </row>
    <row r="21" spans="1:15" x14ac:dyDescent="0.2">
      <c r="A21" s="100" t="s">
        <v>34</v>
      </c>
      <c r="B21" s="58">
        <v>50</v>
      </c>
      <c r="C21" s="58">
        <v>20</v>
      </c>
      <c r="D21" s="58">
        <v>10</v>
      </c>
      <c r="E21" s="58">
        <v>5</v>
      </c>
      <c r="F21" s="58">
        <v>2</v>
      </c>
      <c r="G21" s="58">
        <v>1</v>
      </c>
      <c r="H21" s="59">
        <v>0.5</v>
      </c>
      <c r="I21" s="59">
        <v>0.2</v>
      </c>
      <c r="J21" s="59">
        <v>0.1</v>
      </c>
      <c r="K21" s="59">
        <v>0.05</v>
      </c>
      <c r="L21" s="59">
        <v>0.02</v>
      </c>
      <c r="M21" s="59">
        <v>0.01</v>
      </c>
      <c r="N21" s="59" t="s">
        <v>0</v>
      </c>
      <c r="O21" s="54"/>
    </row>
    <row r="22" spans="1:15" x14ac:dyDescent="0.2">
      <c r="A22" s="100" t="s">
        <v>1</v>
      </c>
      <c r="B22" s="60">
        <f>B23*B21</f>
        <v>0</v>
      </c>
      <c r="C22" s="60">
        <f>C23*C21</f>
        <v>0</v>
      </c>
      <c r="D22" s="60">
        <f t="shared" ref="D22:M22" si="1">D23*D21</f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  <c r="H22" s="60">
        <f t="shared" si="1"/>
        <v>0</v>
      </c>
      <c r="I22" s="60">
        <f t="shared" si="1"/>
        <v>0</v>
      </c>
      <c r="J22" s="60">
        <f t="shared" si="1"/>
        <v>0</v>
      </c>
      <c r="K22" s="60">
        <f t="shared" si="1"/>
        <v>0</v>
      </c>
      <c r="L22" s="60">
        <f t="shared" si="1"/>
        <v>0</v>
      </c>
      <c r="M22" s="60">
        <f t="shared" si="1"/>
        <v>0</v>
      </c>
      <c r="N22" s="60">
        <f>SUM(B22:M22)</f>
        <v>0</v>
      </c>
      <c r="O22" s="57"/>
    </row>
    <row r="23" spans="1:15" ht="16" customHeight="1" x14ac:dyDescent="0.2">
      <c r="A23" s="100" t="s">
        <v>17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57"/>
    </row>
    <row r="25" spans="1:15" ht="19" x14ac:dyDescent="0.25">
      <c r="B25" s="109" t="s">
        <v>11</v>
      </c>
      <c r="C25" s="91"/>
      <c r="D25" s="56"/>
      <c r="E25" s="107" t="s">
        <v>33</v>
      </c>
      <c r="F25" s="108"/>
      <c r="G25" s="108"/>
      <c r="J25" s="19"/>
      <c r="O25" s="53" t="s">
        <v>9</v>
      </c>
    </row>
    <row r="26" spans="1:15" x14ac:dyDescent="0.2">
      <c r="A26" s="100" t="s">
        <v>34</v>
      </c>
      <c r="B26" s="58">
        <v>50</v>
      </c>
      <c r="C26" s="58">
        <v>20</v>
      </c>
      <c r="D26" s="58">
        <v>10</v>
      </c>
      <c r="E26" s="58">
        <v>5</v>
      </c>
      <c r="F26" s="58">
        <v>2</v>
      </c>
      <c r="G26" s="58">
        <v>1</v>
      </c>
      <c r="H26" s="59">
        <v>0.5</v>
      </c>
      <c r="I26" s="59">
        <v>0.2</v>
      </c>
      <c r="J26" s="59">
        <v>0.1</v>
      </c>
      <c r="K26" s="59">
        <v>0.05</v>
      </c>
      <c r="L26" s="59">
        <v>0.02</v>
      </c>
      <c r="M26" s="59">
        <v>0.01</v>
      </c>
      <c r="N26" s="59" t="s">
        <v>0</v>
      </c>
      <c r="O26" s="54"/>
    </row>
    <row r="27" spans="1:15" x14ac:dyDescent="0.2">
      <c r="A27" s="100" t="s">
        <v>1</v>
      </c>
      <c r="B27" s="60">
        <f>B28*B26</f>
        <v>0</v>
      </c>
      <c r="C27" s="60">
        <f>C28*C26</f>
        <v>0</v>
      </c>
      <c r="D27" s="60">
        <f t="shared" ref="D27:M27" si="2">D28*D26</f>
        <v>0</v>
      </c>
      <c r="E27" s="60">
        <f t="shared" si="2"/>
        <v>0</v>
      </c>
      <c r="F27" s="60">
        <f t="shared" si="2"/>
        <v>0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>SUM(B27:M27)</f>
        <v>0</v>
      </c>
      <c r="O27" s="57"/>
    </row>
    <row r="28" spans="1:15" ht="18" customHeight="1" x14ac:dyDescent="0.2">
      <c r="A28" s="100" t="s">
        <v>17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57"/>
    </row>
    <row r="29" spans="1:15" s="106" customFormat="1" ht="19.5" customHeight="1" x14ac:dyDescent="0.2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105"/>
    </row>
    <row r="30" spans="1:15" s="106" customFormat="1" ht="18" customHeight="1" x14ac:dyDescent="0.25">
      <c r="A30" s="1"/>
      <c r="B30" s="109" t="s">
        <v>36</v>
      </c>
      <c r="C30" s="91"/>
      <c r="D30" s="56"/>
      <c r="E30" s="107" t="s">
        <v>33</v>
      </c>
      <c r="F30" s="108"/>
      <c r="G30" s="108"/>
      <c r="H30" s="1"/>
      <c r="I30" s="1"/>
      <c r="J30" s="19"/>
      <c r="K30" s="1"/>
      <c r="L30" s="1"/>
      <c r="M30" s="1"/>
      <c r="N30" s="1"/>
      <c r="O30" s="53" t="s">
        <v>9</v>
      </c>
    </row>
    <row r="31" spans="1:15" x14ac:dyDescent="0.2">
      <c r="A31" s="100" t="s">
        <v>34</v>
      </c>
      <c r="B31" s="58">
        <v>50</v>
      </c>
      <c r="C31" s="58">
        <v>20</v>
      </c>
      <c r="D31" s="58">
        <v>10</v>
      </c>
      <c r="E31" s="58">
        <v>5</v>
      </c>
      <c r="F31" s="58">
        <v>2</v>
      </c>
      <c r="G31" s="58">
        <v>1</v>
      </c>
      <c r="H31" s="59">
        <v>0.5</v>
      </c>
      <c r="I31" s="59">
        <v>0.2</v>
      </c>
      <c r="J31" s="59">
        <v>0.1</v>
      </c>
      <c r="K31" s="59">
        <v>0.05</v>
      </c>
      <c r="L31" s="59">
        <v>0.02</v>
      </c>
      <c r="M31" s="59">
        <v>0.01</v>
      </c>
      <c r="N31" s="59" t="s">
        <v>0</v>
      </c>
      <c r="O31" s="54"/>
    </row>
    <row r="32" spans="1:15" x14ac:dyDescent="0.2">
      <c r="A32" s="100" t="s">
        <v>1</v>
      </c>
      <c r="B32" s="60">
        <f>B33*B31</f>
        <v>0</v>
      </c>
      <c r="C32" s="60">
        <f>C33*C31</f>
        <v>0</v>
      </c>
      <c r="D32" s="60">
        <f t="shared" ref="D32:M32" si="3">D33*D31</f>
        <v>0</v>
      </c>
      <c r="E32" s="60">
        <f t="shared" si="3"/>
        <v>0</v>
      </c>
      <c r="F32" s="60">
        <f t="shared" si="3"/>
        <v>0</v>
      </c>
      <c r="G32" s="60">
        <f t="shared" si="3"/>
        <v>0</v>
      </c>
      <c r="H32" s="60">
        <f t="shared" si="3"/>
        <v>0</v>
      </c>
      <c r="I32" s="60">
        <f t="shared" si="3"/>
        <v>0</v>
      </c>
      <c r="J32" s="60">
        <f t="shared" si="3"/>
        <v>0</v>
      </c>
      <c r="K32" s="60">
        <f t="shared" si="3"/>
        <v>0</v>
      </c>
      <c r="L32" s="60">
        <f t="shared" si="3"/>
        <v>0</v>
      </c>
      <c r="M32" s="60">
        <f t="shared" si="3"/>
        <v>0</v>
      </c>
      <c r="N32" s="60">
        <f>SUM(B32:M32)</f>
        <v>0</v>
      </c>
      <c r="O32" s="57"/>
    </row>
    <row r="33" spans="1:15" x14ac:dyDescent="0.2">
      <c r="A33" s="100" t="s">
        <v>17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57"/>
    </row>
    <row r="34" spans="1:15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5"/>
    </row>
    <row r="35" spans="1:15" ht="17" thickBot="1" x14ac:dyDescent="0.25"/>
    <row r="36" spans="1:15" x14ac:dyDescent="0.2">
      <c r="B36" s="8" t="s">
        <v>12</v>
      </c>
      <c r="C36" s="8"/>
      <c r="J36" s="28" t="s">
        <v>23</v>
      </c>
      <c r="K36" s="29"/>
      <c r="L36" s="29"/>
      <c r="M36" s="30"/>
      <c r="N36" s="31"/>
    </row>
    <row r="37" spans="1:15" ht="17" thickBot="1" x14ac:dyDescent="0.25">
      <c r="B37" s="8"/>
      <c r="C37" s="8"/>
      <c r="J37" s="32" t="s">
        <v>18</v>
      </c>
      <c r="K37" s="33"/>
      <c r="L37" s="33"/>
      <c r="M37" s="34"/>
      <c r="N37" s="92"/>
    </row>
    <row r="38" spans="1:15" x14ac:dyDescent="0.2">
      <c r="B38" s="20"/>
      <c r="C38" s="21"/>
      <c r="D38" s="21"/>
      <c r="E38" s="21"/>
      <c r="F38" s="21"/>
      <c r="G38" s="21"/>
      <c r="H38" s="22"/>
      <c r="J38" s="32" t="s">
        <v>22</v>
      </c>
      <c r="K38" s="33"/>
      <c r="L38" s="33"/>
      <c r="M38" s="34"/>
      <c r="N38" s="35">
        <f>N36+N27</f>
        <v>0</v>
      </c>
    </row>
    <row r="39" spans="1:15" x14ac:dyDescent="0.2">
      <c r="B39" s="23" t="s">
        <v>4</v>
      </c>
      <c r="C39" s="9"/>
      <c r="D39" s="9"/>
      <c r="E39" s="10"/>
      <c r="F39" s="10"/>
      <c r="G39" s="10"/>
      <c r="H39" s="24"/>
      <c r="J39" s="32" t="s">
        <v>24</v>
      </c>
      <c r="K39" s="33"/>
      <c r="L39" s="33"/>
      <c r="M39" s="36"/>
      <c r="N39" s="37">
        <f>'Cash float'!K10</f>
        <v>0</v>
      </c>
    </row>
    <row r="40" spans="1:15" ht="17" thickBot="1" x14ac:dyDescent="0.25">
      <c r="B40" s="23"/>
      <c r="C40" s="9"/>
      <c r="D40" s="9"/>
      <c r="E40" s="9"/>
      <c r="F40" s="9"/>
      <c r="G40" s="9"/>
      <c r="H40" s="24"/>
      <c r="J40" s="38" t="s">
        <v>13</v>
      </c>
      <c r="K40" s="39"/>
      <c r="L40" s="39"/>
      <c r="M40" s="39"/>
      <c r="N40" s="40"/>
    </row>
    <row r="41" spans="1:15" ht="17" thickBot="1" x14ac:dyDescent="0.25">
      <c r="B41" s="23"/>
      <c r="C41" s="9"/>
      <c r="D41" s="9"/>
      <c r="E41" s="9"/>
      <c r="F41" s="9"/>
      <c r="G41" s="9"/>
      <c r="H41" s="24"/>
      <c r="J41" s="111" t="s">
        <v>37</v>
      </c>
      <c r="K41" s="112"/>
      <c r="L41" s="112"/>
      <c r="M41" s="112"/>
      <c r="N41" s="113"/>
    </row>
    <row r="42" spans="1:15" x14ac:dyDescent="0.2">
      <c r="B42" s="23" t="s">
        <v>5</v>
      </c>
      <c r="C42" s="9"/>
      <c r="D42" s="9"/>
      <c r="E42" s="10"/>
      <c r="F42" s="10"/>
      <c r="G42" s="10"/>
      <c r="H42" s="24"/>
      <c r="J42" s="41"/>
      <c r="K42" s="42"/>
      <c r="L42" s="42"/>
      <c r="M42" s="42"/>
      <c r="N42" s="43"/>
    </row>
    <row r="43" spans="1:15" ht="17" thickBot="1" x14ac:dyDescent="0.25">
      <c r="B43" s="25"/>
      <c r="C43" s="26"/>
      <c r="D43" s="26"/>
      <c r="E43" s="26"/>
      <c r="F43" s="26"/>
      <c r="G43" s="26"/>
      <c r="H43" s="27"/>
      <c r="J43" s="44"/>
      <c r="K43" s="45"/>
      <c r="L43" s="45"/>
      <c r="M43" s="45"/>
      <c r="N43" s="46"/>
    </row>
    <row r="45" spans="1:15" ht="17" thickBot="1" x14ac:dyDescent="0.25"/>
    <row r="46" spans="1:15" x14ac:dyDescent="0.2">
      <c r="B46" s="20" t="s">
        <v>16</v>
      </c>
      <c r="C46" s="21"/>
      <c r="D46" s="21"/>
      <c r="E46" s="21"/>
      <c r="F46" s="21"/>
      <c r="G46" s="22"/>
    </row>
    <row r="47" spans="1:15" x14ac:dyDescent="0.2">
      <c r="B47" s="23"/>
      <c r="C47" s="9"/>
      <c r="D47" s="9"/>
      <c r="E47" s="9"/>
      <c r="F47" s="9"/>
      <c r="G47" s="24"/>
      <c r="J47" s="47"/>
      <c r="K47" s="48"/>
    </row>
    <row r="48" spans="1:15" x14ac:dyDescent="0.2">
      <c r="B48" s="23"/>
      <c r="C48" s="9"/>
      <c r="D48" s="9"/>
      <c r="E48" s="9"/>
      <c r="F48" s="9"/>
      <c r="G48" s="24"/>
      <c r="J48" s="49"/>
      <c r="K48" s="50"/>
    </row>
    <row r="49" spans="2:11" ht="17" thickBot="1" x14ac:dyDescent="0.25">
      <c r="B49" s="25"/>
      <c r="C49" s="26"/>
      <c r="D49" s="26"/>
      <c r="E49" s="26"/>
      <c r="F49" s="26"/>
      <c r="G49" s="27"/>
      <c r="J49" s="51"/>
      <c r="K49" s="52"/>
    </row>
  </sheetData>
  <mergeCells count="3">
    <mergeCell ref="G1:K1"/>
    <mergeCell ref="G2:K2"/>
    <mergeCell ref="B12:F12"/>
  </mergeCells>
  <phoneticPr fontId="2" type="noConversion"/>
  <pageMargins left="0.74803149606299213" right="0.74803149606299213" top="0.59055118110236227" bottom="0.59055118110236227" header="0.51181102362204722" footer="0.51181102362204722"/>
  <pageSetup scale="7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float</vt:lpstr>
      <vt:lpstr>Cashing Up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</dc:creator>
  <cp:lastModifiedBy>mina dorontic</cp:lastModifiedBy>
  <cp:lastPrinted>2018-10-18T13:50:20Z</cp:lastPrinted>
  <dcterms:created xsi:type="dcterms:W3CDTF">2011-09-28T12:45:42Z</dcterms:created>
  <dcterms:modified xsi:type="dcterms:W3CDTF">2018-12-07T09:00:32Z</dcterms:modified>
</cp:coreProperties>
</file>